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210"/>
  </bookViews>
  <sheets>
    <sheet name="EAA" sheetId="1" r:id="rId1"/>
  </sheets>
  <definedNames>
    <definedName name="ANEXO">#REF!</definedName>
    <definedName name="_xlnm.Print_Area" localSheetId="0">EAA!$B$1:$G$39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<sst xmlns="http://schemas.openxmlformats.org/spreadsheetml/2006/main" count="32" uniqueCount="32">
  <si>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</si>
  <si>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</si>
  <si>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</si>
  <si>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</si>
  <si>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</si>
  <si>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</si>
  <si>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</si>
  <si>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</si>
  <si>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</si>
  <si>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</si>
  <si>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</si>
  <si>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</si>
  <si>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</si>
  <si>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</si>
  <si>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</si>
  <si>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</si>
  <si>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</si>
  <si>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</si>
  <si>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</si>
  <si>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</si>
  <si>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</si>
  <si>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</si>
  <si>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</si>
  <si>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</si>
  <si>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</si>
  <si>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</si>
  <si>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</si>
  <si>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</si>
  <si>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</si>
  <si>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</si>
  <si>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UNIVERSIDAD TECNOLOGICA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</si>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</sst>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7</xdr:col>
      <xdr:colOff>647700</xdr:colOff>
      <xdr:row>38</xdr:row>
      <xdr:rowOff>7144</xdr:rowOff>
    </xdr:to>
    <xdr:sp macro="" textlink="">
      <xdr:nvSpPr>
        <xdr:cNvPr id="2" name="CuadroTexto 1"/>
        <xdr:cNvSpPr txBox="1"/>
      </xdr:nvSpPr>
      <xdr:spPr>
        <a:xfrm>
          <a:off x="180975" y="5829300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5" sqref="B5:B6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4.28515625" style="13" bestFit="1" customWidth="1"/>
    <col min="4" max="7" width="15.140625" style="13" bestFit="1" customWidth="1"/>
    <col min="8" max="16384" width="11.5703125" style="13"/>
  </cols>
  <sheetData>
    <row r="1" spans="2:7" ht="12.75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215134681.41999996</v>
      </c>
      <c r="D8" s="7">
        <f>SUM(D10,D19)</f>
        <v>1115052149.1300001</v>
      </c>
      <c r="E8" s="7">
        <f>SUM(E10,E19)</f>
        <v>1123180695.2</v>
      </c>
      <c r="F8" s="7">
        <f>C8+D8-E8</f>
        <v>207006135.35000014</v>
      </c>
      <c r="G8" s="7">
        <f>F8-C8</f>
        <v>-8128546.069999814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23818159.16</v>
      </c>
      <c r="D10" s="7">
        <f>SUM(D11:D17)</f>
        <v>1106193437.6700001</v>
      </c>
      <c r="E10" s="7">
        <f>SUM(E11:E17)</f>
        <v>1107585634.73</v>
      </c>
      <c r="F10" s="7">
        <f t="shared" ref="F10:F17" si="0">C10+D10-E10</f>
        <v>22425962.100000143</v>
      </c>
      <c r="G10" s="7">
        <f t="shared" ref="G10:G17" si="1">F10-C10</f>
        <v>-1392197.0599998571</v>
      </c>
    </row>
    <row r="11" spans="2:7" x14ac:dyDescent="0.2">
      <c r="B11" s="3" t="s">
        <v>6</v>
      </c>
      <c r="C11" s="8">
        <v>21185163.989999998</v>
      </c>
      <c r="D11" s="8">
        <v>905115253.39999998</v>
      </c>
      <c r="E11" s="8">
        <v>906618450.12</v>
      </c>
      <c r="F11" s="12">
        <f t="shared" si="0"/>
        <v>19681967.269999981</v>
      </c>
      <c r="G11" s="12">
        <f t="shared" si="1"/>
        <v>-1503196.7200000174</v>
      </c>
    </row>
    <row r="12" spans="2:7" x14ac:dyDescent="0.2">
      <c r="B12" s="3" t="s">
        <v>7</v>
      </c>
      <c r="C12" s="8">
        <v>2552273.12</v>
      </c>
      <c r="D12" s="8">
        <v>199589889.27000001</v>
      </c>
      <c r="E12" s="8">
        <v>200682209.00999999</v>
      </c>
      <c r="F12" s="12">
        <f t="shared" si="0"/>
        <v>1459953.380000025</v>
      </c>
      <c r="G12" s="12">
        <f t="shared" si="1"/>
        <v>-1092319.7399999751</v>
      </c>
    </row>
    <row r="13" spans="2:7" x14ac:dyDescent="0.2">
      <c r="B13" s="3" t="s">
        <v>8</v>
      </c>
      <c r="C13" s="8">
        <v>80722.05</v>
      </c>
      <c r="D13" s="8">
        <v>1488295</v>
      </c>
      <c r="E13" s="8">
        <v>284975.59999999998</v>
      </c>
      <c r="F13" s="12">
        <f t="shared" si="0"/>
        <v>1284041.4500000002</v>
      </c>
      <c r="G13" s="12">
        <f t="shared" si="1"/>
        <v>1203319.4000000001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191316522.25999996</v>
      </c>
      <c r="D19" s="7">
        <f>SUM(D20:D28)</f>
        <v>8858711.459999999</v>
      </c>
      <c r="E19" s="7">
        <f>SUM(E20:E28)</f>
        <v>15595060.470000001</v>
      </c>
      <c r="F19" s="7">
        <f t="shared" ref="F19:F28" si="2">C19+D19-E19</f>
        <v>184580173.24999997</v>
      </c>
      <c r="G19" s="7">
        <f t="shared" ref="G19:G28" si="3">F19-C19</f>
        <v>-6736349.0099999905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244363223.78</v>
      </c>
      <c r="D22" s="8">
        <v>0</v>
      </c>
      <c r="E22" s="8">
        <v>0</v>
      </c>
      <c r="F22" s="12">
        <f t="shared" si="2"/>
        <v>244363223.78</v>
      </c>
      <c r="G22" s="12">
        <f t="shared" si="3"/>
        <v>0</v>
      </c>
    </row>
    <row r="23" spans="1:7" x14ac:dyDescent="0.2">
      <c r="B23" s="3" t="s">
        <v>18</v>
      </c>
      <c r="C23" s="8">
        <v>112174265.98</v>
      </c>
      <c r="D23" s="8">
        <v>7558282.6399999997</v>
      </c>
      <c r="E23" s="8">
        <v>930326.81</v>
      </c>
      <c r="F23" s="12">
        <f t="shared" si="2"/>
        <v>118802221.81</v>
      </c>
      <c r="G23" s="12">
        <f t="shared" si="3"/>
        <v>6627955.8299999982</v>
      </c>
    </row>
    <row r="24" spans="1:7" x14ac:dyDescent="0.2">
      <c r="B24" s="3" t="s">
        <v>19</v>
      </c>
      <c r="C24" s="8">
        <v>2801552.71</v>
      </c>
      <c r="D24" s="8">
        <v>0</v>
      </c>
      <c r="E24" s="8">
        <v>0</v>
      </c>
      <c r="F24" s="12">
        <f t="shared" si="2"/>
        <v>2801552.71</v>
      </c>
      <c r="G24" s="12">
        <f t="shared" si="3"/>
        <v>0</v>
      </c>
    </row>
    <row r="25" spans="1:7" ht="24" x14ac:dyDescent="0.2">
      <c r="B25" s="3" t="s">
        <v>20</v>
      </c>
      <c r="C25" s="8">
        <v>-168022520.21000001</v>
      </c>
      <c r="D25" s="8">
        <v>1300428.82</v>
      </c>
      <c r="E25" s="8">
        <v>14664733.66</v>
      </c>
      <c r="F25" s="12">
        <f t="shared" si="2"/>
        <v>-181386825.05000001</v>
      </c>
      <c r="G25" s="12">
        <f t="shared" si="3"/>
        <v>-13364304.840000004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17" customFormat="1" ht="46.5" customHeight="1" x14ac:dyDescent="0.2">
      <c r="C32" s="19"/>
      <c r="D32" s="19"/>
      <c r="E32" s="19"/>
      <c r="F32" s="20"/>
    </row>
    <row r="33" spans="6:7" s="17" customFormat="1" ht="0.2" customHeight="1" x14ac:dyDescent="0.2"/>
    <row r="34" spans="6:7" s="17" customFormat="1" ht="16.5" customHeight="1" x14ac:dyDescent="0.2">
      <c r="F34" s="20"/>
      <c r="G34" s="19"/>
    </row>
    <row r="35" spans="6:7" s="17" customFormat="1" ht="15.75" customHeight="1" x14ac:dyDescent="0.2">
      <c r="F35" s="20"/>
      <c r="G35" s="19"/>
    </row>
    <row r="36" spans="6:7" s="17" customFormat="1" x14ac:dyDescent="0.2"/>
    <row r="37" spans="6:7" s="17" customFormat="1" x14ac:dyDescent="0.2"/>
    <row r="38" spans="6:7" s="17" customFormat="1" x14ac:dyDescent="0.2"/>
    <row r="39" spans="6:7" s="17" customFormat="1" x14ac:dyDescent="0.2"/>
    <row r="40" spans="6:7" s="17" customFormat="1" x14ac:dyDescent="0.2"/>
    <row r="41" spans="6:7" s="17" customFormat="1" x14ac:dyDescent="0.2"/>
    <row r="42" spans="6:7" s="17" customFormat="1" x14ac:dyDescent="0.2"/>
    <row r="43" spans="6:7" s="17" customFormat="1" x14ac:dyDescent="0.2"/>
    <row r="44" spans="6:7" s="17" customFormat="1" x14ac:dyDescent="0.2"/>
    <row r="45" spans="6:7" s="17" customFormat="1" x14ac:dyDescent="0.2"/>
    <row r="46" spans="6:7" s="17" customFormat="1" x14ac:dyDescent="0.2"/>
    <row r="47" spans="6:7" s="17" customFormat="1" x14ac:dyDescent="0.2"/>
    <row r="48" spans="6:7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1.1023622047244095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2025-01-29T18:43:12Z</cp:lastPrinted>
  <dcterms:created xsi:type="dcterms:W3CDTF">2019-12-03T19:14:48Z</dcterms:created>
  <dcterms:modified xsi:type="dcterms:W3CDTF">2025-01-29T18:43:24Z</dcterms:modified>
</cp:coreProperties>
</file>